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gua\Desktop\ლელა გაგუა\ტენდერები\მცხეთა ასფალტების ტენდერი\"/>
    </mc:Choice>
  </mc:AlternateContent>
  <bookViews>
    <workbookView xWindow="0" yWindow="465" windowWidth="15600" windowHeight="11760"/>
  </bookViews>
  <sheets>
    <sheet name="ხარჯთაღრიცხვა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0" i="3" l="1"/>
  <c r="F99" i="3"/>
  <c r="F98" i="3"/>
  <c r="F97" i="3"/>
  <c r="F96" i="3"/>
  <c r="F95" i="3"/>
  <c r="F94" i="3"/>
</calcChain>
</file>

<file path=xl/sharedStrings.xml><?xml version="1.0" encoding="utf-8"?>
<sst xmlns="http://schemas.openxmlformats.org/spreadsheetml/2006/main" count="188" uniqueCount="112">
  <si>
    <t>N</t>
  </si>
  <si>
    <t xml:space="preserve">დაზიანებული ა/ბეტონის საფარის ფრეზირება (საშუალო სისქით 5 სმ-მდე) </t>
  </si>
  <si>
    <t xml:space="preserve">დაზიანებული ა/ბეტონის საფარის ფრეზირება (საშუალო სისქით 5-10 სმ-მდე) </t>
  </si>
  <si>
    <t xml:space="preserve">ფრეზირებული ა/ბეტონის ტრანპორტირება და დასაწყობება სპეციალურად გამოყოფილ ადგილზე </t>
  </si>
  <si>
    <t>დაზიანებული ა/ბეტონის საფარის მოხსნა პნევმატური ჩაქუჩებით და დატვირთვა ავტოთვითმცლელზე</t>
  </si>
  <si>
    <t>დაზიანებული ა/ბეტონის საფარის მოხსნა მექანიზმებით და დატვირთვა ავტოთვითმცლელზე</t>
  </si>
  <si>
    <t>ბეტონის ან კლდოვანი გრუნტის დამუშავება მექანიზმებით და დატვირვა ავტოთვითმცლელზე</t>
  </si>
  <si>
    <t>გ.მ</t>
  </si>
  <si>
    <t>გ/მ</t>
  </si>
  <si>
    <t>თხევადი ბიტუმის ან ბიტუმის ემულსიის მოსხმა საფუძვლის ზედა ფენაზე (0,7ლ/მ2-ზე)</t>
  </si>
  <si>
    <t>ლ</t>
  </si>
  <si>
    <t xml:space="preserve">საფარის ქვედა ფენის დამუშავება 60%-იანი ბიტუმის ემულსიის მთელ ფართზე მოსხმით (0.35 ლ/მ2-ზე) </t>
  </si>
  <si>
    <t>შემასწორებელი ფენის მოწყობა წვრილმარცვლოვანი ცხელი ა/ბეტონით</t>
  </si>
  <si>
    <t>ტ</t>
  </si>
  <si>
    <t>საფარის ქვედა ფენის მოწყობა მსხვილმარცვლოვანი ფოროვანი ცხელი ა/ბეტონით სისქით 6 სმ</t>
  </si>
  <si>
    <t>საფარის ქვედა ფენის მოწყობა მსხვილმარცვლოვანი ფოროვანი ცხელი ა/ბეტონით სისქით 7 სმ</t>
  </si>
  <si>
    <t>ც</t>
  </si>
  <si>
    <t>საფარის ზედა ფენის მოწყობა წვრილმარცვლოვანი ცხელი ა/ბეტონით სისქით 3 სმ</t>
  </si>
  <si>
    <t>საფარის ზედა ფენის მოწყობა წვრილმარცვლოვანი ცხელი ა/ბეტონით სისქით 4 სმ</t>
  </si>
  <si>
    <t>საფარის ზედა ფენის მოწყობა წვრილმარცვლოვანი ცხელი ა/ბეტონით სისქით 5 სმ</t>
  </si>
  <si>
    <t>ტროტუარის საფუძვლის ზედა ფენის მოწყობა ღორღით (0-40მმ ფრაქციის ) საშ. სისქით 10 სმ</t>
  </si>
  <si>
    <t>ტროტუარის საფარის მოწყობა ქვიშოვანი ა/ბეტონით სისქით 3 სმ</t>
  </si>
  <si>
    <t>ტროტუარის საფარის მოწყობა ქვიშოვანი ა/ბეტონით სისქით 4 სმ</t>
  </si>
  <si>
    <t>დაზიანებული ბაზალტის, გრანიტის ან ბეტონის ფილების დემონტაჟი და დატვირტვა ავტოთვითმცლელებზე</t>
  </si>
  <si>
    <t>საფუძვლის მოწყობა ქვიშა ცემენტის ნარევით (ცემენტი - 10%)</t>
  </si>
  <si>
    <t>ქვაფენილის მოწყობა რიყის არსებული ქვით</t>
  </si>
  <si>
    <t>ქვაფენილის მოწყობა ბაზალტის არსებული ძელაკით</t>
  </si>
  <si>
    <t xml:space="preserve">ფრაქციული ღორღის (0-10) ჩასოლვა ქვაფენილის ზედაპირზე </t>
  </si>
  <si>
    <t>თხრილის ძირის მოშანდაკება ხელით</t>
  </si>
  <si>
    <t>ბეტონის კიუვეტების მოწყობა</t>
  </si>
  <si>
    <t>ბეტონის მოსამზადებელი შრის მოწყობა</t>
  </si>
  <si>
    <t>რკ/ბეტონის ნაკეთობების (მ.შ. ს/კედელი, კიბე, პარაპეტი, არხი) მოწყობა აღდგენა B-25 ბეტონით</t>
  </si>
  <si>
    <t>ნოყიერი მიწის ნაზავის შეტანა, გაშლა</t>
  </si>
  <si>
    <t>რულონური ბალახის საფარის მოწყობა</t>
  </si>
  <si>
    <t>გეოტექსტილის დამცავი მებრანის მოწყობა</t>
  </si>
  <si>
    <t xml:space="preserve">ბეტონის თვალამრიდის მოწყობა </t>
  </si>
  <si>
    <t xml:space="preserve">დაზიანებული ქვაფენილის მოხსნა და დასაწყობება სპეციალურად გამოყოფილ ადგილზე </t>
  </si>
  <si>
    <t>ქვიშის ჩაყრა თხრილში და დატკეპნა (გარეცხილი მდინარის ქვიშა 0-0.5 )</t>
  </si>
  <si>
    <t>ბეტონის  მოწობა 15სმ (მოპრიალება) B-25</t>
  </si>
  <si>
    <r>
      <t>მ</t>
    </r>
    <r>
      <rPr>
        <vertAlign val="superscript"/>
        <sz val="11"/>
        <color theme="1"/>
        <rFont val="Calibri"/>
        <family val="2"/>
        <scheme val="minor"/>
      </rPr>
      <t>2</t>
    </r>
  </si>
  <si>
    <r>
      <t>მ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</si>
  <si>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დაზიანებული </t>
    </r>
    <r>
      <rPr>
        <sz val="11"/>
        <rFont val="Calibri"/>
        <family val="2"/>
        <scheme val="minor"/>
      </rPr>
      <t>ბორდიურების</t>
    </r>
    <r>
      <rPr>
        <sz val="11"/>
        <color theme="1"/>
        <rFont val="Calibri"/>
        <family val="2"/>
        <scheme val="minor"/>
      </rPr>
      <t xml:space="preserve"> დემონტაჟი და დატვირთვა ავტოთვითმცლელზე</t>
    </r>
  </si>
  <si>
    <r>
      <t>III კატ. გრუნტის ან სამშენებლო ნარჩენების დატვირთვა და გატანა ნაგავსაყრელზე</t>
    </r>
    <r>
      <rPr>
        <sz val="11"/>
        <color rgb="FFFF0000"/>
        <rFont val="Calibri"/>
        <family val="2"/>
        <scheme val="minor"/>
      </rPr>
      <t xml:space="preserve"> </t>
    </r>
  </si>
  <si>
    <r>
      <rPr>
        <sz val="11"/>
        <rFont val="Calibri"/>
        <family val="2"/>
        <scheme val="minor"/>
      </rPr>
      <t>ა/ბეტონის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ნაწიბურების დამუშავება ხერხით</t>
    </r>
  </si>
  <si>
    <r>
      <t xml:space="preserve">გრუნტის შემოტანა </t>
    </r>
    <r>
      <rPr>
        <sz val="11"/>
        <color theme="1"/>
        <rFont val="Calibri"/>
        <family val="2"/>
        <scheme val="minor"/>
      </rPr>
      <t xml:space="preserve"> 15 კმ მანძილიდან</t>
    </r>
  </si>
  <si>
    <r>
      <t xml:space="preserve">არსებული ბორდიურის მონტაჟი ბეტონის </t>
    </r>
    <r>
      <rPr>
        <sz val="11"/>
        <color theme="1"/>
        <rFont val="Calibri"/>
        <family val="2"/>
        <scheme val="minor"/>
      </rPr>
      <t xml:space="preserve"> (B-10) საფუძველზე </t>
    </r>
  </si>
  <si>
    <r>
      <t>არსებული (ბაზალტის) ბორდიურების  მონტაჟი ბეტონის (</t>
    </r>
    <r>
      <rPr>
        <sz val="11"/>
        <color theme="1"/>
        <rFont val="Calibri"/>
        <family val="2"/>
        <scheme val="minor"/>
      </rPr>
      <t xml:space="preserve">B-10) საფუძველზე </t>
    </r>
  </si>
  <si>
    <r>
      <t>ბაზალტის ახალი ბორდიურების (15X30) მოწყობა ბეტონის  (</t>
    </r>
    <r>
      <rPr>
        <sz val="11"/>
        <color theme="1"/>
        <rFont val="Calibri"/>
        <family val="2"/>
        <scheme val="minor"/>
      </rPr>
      <t xml:space="preserve">B-10) საფუძველზე </t>
    </r>
  </si>
  <si>
    <r>
      <t xml:space="preserve">ბაზალტის ახალი ბორდიურების (10X20) მოწყობა ბეტონის   </t>
    </r>
    <r>
      <rPr>
        <sz val="11"/>
        <rFont val="Calibri"/>
        <family val="2"/>
        <scheme val="minor"/>
      </rPr>
      <t>(B-10)</t>
    </r>
    <r>
      <rPr>
        <sz val="11"/>
        <color theme="1"/>
        <rFont val="Calibri"/>
        <family val="2"/>
        <scheme val="minor"/>
      </rPr>
      <t xml:space="preserve">  საფუძველზე</t>
    </r>
  </si>
  <si>
    <r>
      <t>ბეტონის (</t>
    </r>
    <r>
      <rPr>
        <sz val="11"/>
        <color theme="1"/>
        <rFont val="Calibri"/>
        <family val="2"/>
        <scheme val="minor"/>
      </rPr>
      <t xml:space="preserve">B-22,5)  ბორდიურის   (15X30) მოწყობა ბეტონის (B-10) საფუძველზე. </t>
    </r>
  </si>
  <si>
    <r>
      <t>ბეტონის (</t>
    </r>
    <r>
      <rPr>
        <sz val="11"/>
        <color theme="1"/>
        <rFont val="Calibri"/>
        <family val="2"/>
        <scheme val="minor"/>
      </rPr>
      <t xml:space="preserve">B-22,5) ბორდიურის (10X20) მოწყობა ბეტონის საფუძველზე (B-10) . </t>
    </r>
  </si>
  <si>
    <r>
      <t xml:space="preserve">საფუძვლის ქვედა ფენის მოწყობა ქვიშა-ხრეშოვანი ნარევით, დატკეპნით ფრ. </t>
    </r>
    <r>
      <rPr>
        <sz val="11"/>
        <color theme="1"/>
        <rFont val="Calibri"/>
        <family val="2"/>
        <scheme val="minor"/>
      </rPr>
      <t xml:space="preserve"> 120 მმ.</t>
    </r>
  </si>
  <si>
    <r>
      <t xml:space="preserve">საფუძვლის ქვედა ფენის მოწყობა ქვიშა-ხრეშოვანი ნარევით, დატკეპნით ფრ. </t>
    </r>
    <r>
      <rPr>
        <sz val="11"/>
        <color theme="1"/>
        <rFont val="Calibri"/>
        <family val="2"/>
        <scheme val="minor"/>
      </rPr>
      <t xml:space="preserve"> 0-70 მმ. (მდინარის ბალასტი)</t>
    </r>
  </si>
  <si>
    <r>
      <t xml:space="preserve">საფუძვლის ზედა ფენის მოწყობა ღორღით  </t>
    </r>
    <r>
      <rPr>
        <sz val="11"/>
        <rFont val="Calibri"/>
        <family val="2"/>
        <scheme val="minor"/>
      </rPr>
      <t>ფრ.</t>
    </r>
    <r>
      <rPr>
        <sz val="11"/>
        <color theme="1"/>
        <rFont val="Calibri"/>
        <family val="2"/>
        <scheme val="minor"/>
      </rPr>
      <t xml:space="preserve"> 0-40, დატკეპნით</t>
    </r>
  </si>
  <si>
    <r>
      <t xml:space="preserve">თხევადი ბიტუმის მოსხმა </t>
    </r>
    <r>
      <rPr>
        <sz val="11"/>
        <rFont val="Calibri"/>
        <family val="2"/>
        <scheme val="minor"/>
      </rPr>
      <t>ა/ბეტონის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ნაწიბურებზე 0.35-0.40 ლ გრძივ მეტრზე</t>
    </r>
  </si>
  <si>
    <r>
      <t xml:space="preserve">საფუძვლის ზედა ფენის მოწყობა </t>
    </r>
    <r>
      <rPr>
        <sz val="11"/>
        <color theme="1"/>
        <rFont val="Calibri"/>
        <family val="2"/>
        <scheme val="minor"/>
      </rPr>
      <t>ღორღისა (70%) და ადგილზე ფრეზირებული  გრანულატის (30%) ნარევით</t>
    </r>
  </si>
  <si>
    <r>
      <t xml:space="preserve">საფუძვლის ზედა ფენის მოწყობა </t>
    </r>
    <r>
      <rPr>
        <sz val="11"/>
        <color theme="1"/>
        <rFont val="Calibri"/>
        <family val="2"/>
        <scheme val="minor"/>
      </rPr>
      <t>ღორღისა (70%) და სასაწყობო ადგილიდან შემოტანილი გრანულატის (30%) ნარევით</t>
    </r>
  </si>
  <si>
    <r>
      <t>არსებული საკომუნიკაციო ჭების მოყვანა გზის ნიშნულზე ბეტონის  საფუძველზე</t>
    </r>
    <r>
      <rPr>
        <sz val="11"/>
        <rFont val="Calibri"/>
        <family val="2"/>
        <scheme val="minor"/>
      </rPr>
      <t xml:space="preserve"> (ბეტონის შრობის დამაჩქრებელი ქიმიური დანამატის გამოყენებით)</t>
    </r>
  </si>
  <si>
    <r>
      <t>ქვაფენილის მოწყობა რიყის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ქვით</t>
    </r>
  </si>
  <si>
    <r>
      <t xml:space="preserve">ქვაფენილის მოწყობა ბაზალტის </t>
    </r>
    <r>
      <rPr>
        <sz val="11"/>
        <color theme="1"/>
        <rFont val="Calibri"/>
        <family val="2"/>
        <scheme val="minor"/>
      </rPr>
      <t>ძელაკით</t>
    </r>
  </si>
  <si>
    <r>
      <t>ბეტონის სარტყ</t>
    </r>
    <r>
      <rPr>
        <sz val="11"/>
        <rFont val="Calibri"/>
        <family val="2"/>
        <scheme val="minor"/>
      </rPr>
      <t>ე</t>
    </r>
    <r>
      <rPr>
        <sz val="11"/>
        <color theme="1"/>
        <rFont val="Calibri"/>
        <family val="2"/>
        <scheme val="minor"/>
      </rPr>
      <t xml:space="preserve">ლის მოწყობა/აღდგენა მ-300 ბეტონით </t>
    </r>
    <r>
      <rPr>
        <sz val="12"/>
        <color rgb="FFFF0000"/>
        <rFont val="Calibri"/>
        <family val="2"/>
        <scheme val="minor"/>
      </rPr>
      <t/>
    </r>
  </si>
  <si>
    <r>
      <t xml:space="preserve">ქვიშა ხრეშოვანი ნარევის </t>
    </r>
    <r>
      <rPr>
        <sz val="11"/>
        <color theme="1"/>
        <rFont val="Calibri"/>
        <family val="2"/>
        <scheme val="minor"/>
      </rPr>
      <t>ჩაყრა თხრილში და დატკეპნა</t>
    </r>
  </si>
  <si>
    <t>ბეტონის მოწყობა არმირებით 10-20სმ (მოპრიალება</t>
  </si>
  <si>
    <t>არსებული ჭის მოყვანა გზის ნინშულზე ბეტონის რკალით ახალი ფილით (დამკვეთის მასალა)</t>
  </si>
  <si>
    <t>არსებული ჭის მოყვანა გზის ნინშულზე ახალი ფილით (დამკვეთის მასალა)</t>
  </si>
  <si>
    <t xml:space="preserve">    მასალები</t>
  </si>
  <si>
    <t xml:space="preserve">   სულ</t>
  </si>
  <si>
    <t>ერთ.ფასი</t>
  </si>
  <si>
    <t>ჯამი</t>
  </si>
  <si>
    <t>(ლარი)</t>
  </si>
  <si>
    <t xml:space="preserve">სამუშაოს დასახელება </t>
  </si>
  <si>
    <t>განზ. ერთ.</t>
  </si>
  <si>
    <t>რაოდე-ნობა</t>
  </si>
  <si>
    <t>1</t>
  </si>
  <si>
    <t>სულ პირდაპირი ხარჯები</t>
  </si>
  <si>
    <t xml:space="preserve">ზედნადები ხარჯები </t>
  </si>
  <si>
    <t>სულ</t>
  </si>
  <si>
    <t>გეგმიური მოგება</t>
  </si>
  <si>
    <t xml:space="preserve">დ.ღ.გ. </t>
  </si>
  <si>
    <r>
      <t>მზა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კონსტიქციული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დეტალები</t>
    </r>
  </si>
  <si>
    <r>
      <t>ანაკრები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ჭის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მრგავალი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ძირის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ფილა</t>
    </r>
  </si>
  <si>
    <r>
      <t>დ</t>
    </r>
    <r>
      <rPr>
        <sz val="11"/>
        <color rgb="FF000000"/>
        <rFont val="Calibri"/>
        <family val="2"/>
      </rPr>
      <t xml:space="preserve">=1200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ძირის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</t>
    </r>
  </si>
  <si>
    <t>ცალი</t>
  </si>
  <si>
    <r>
      <t>დ</t>
    </r>
    <r>
      <rPr>
        <sz val="11"/>
        <color rgb="FF000000"/>
        <rFont val="Calibri"/>
        <family val="2"/>
      </rPr>
      <t xml:space="preserve">=1740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ძირის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</t>
    </r>
  </si>
  <si>
    <r>
      <t>დ</t>
    </r>
    <r>
      <rPr>
        <sz val="11"/>
        <color rgb="FF000000"/>
        <rFont val="Calibri"/>
        <family val="2"/>
      </rPr>
      <t xml:space="preserve">=2300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ძირის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</t>
    </r>
  </si>
  <si>
    <r>
      <t>ანაკრები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ჭის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ოთხკუთხა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ძირის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ფილა</t>
    </r>
  </si>
  <si>
    <r>
      <t xml:space="preserve">1200X1200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 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ძირის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</t>
    </r>
  </si>
  <si>
    <r>
      <t xml:space="preserve">1740X1740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ძირის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</t>
    </r>
  </si>
  <si>
    <r>
      <t xml:space="preserve">2300X2300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ძირის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</t>
    </r>
  </si>
  <si>
    <r>
      <t>ანაკრები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ჭის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რგოლები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სიმაღლით</t>
    </r>
    <r>
      <rPr>
        <b/>
        <sz val="11"/>
        <color rgb="FF000000"/>
        <rFont val="Calibri"/>
        <family val="2"/>
      </rPr>
      <t xml:space="preserve"> h=900</t>
    </r>
    <r>
      <rPr>
        <b/>
        <sz val="11"/>
        <color rgb="FF000000"/>
        <rFont val="Sylfaen"/>
        <family val="1"/>
      </rPr>
      <t>მმ</t>
    </r>
  </si>
  <si>
    <r>
      <t>დ</t>
    </r>
    <r>
      <rPr>
        <sz val="11"/>
        <color rgb="FF000000"/>
        <rFont val="Calibri"/>
        <family val="2"/>
      </rPr>
      <t xml:space="preserve">=1200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რგოლის</t>
    </r>
    <r>
      <rPr>
        <sz val="11"/>
        <color rgb="FF000000"/>
        <rFont val="Calibri"/>
        <family val="2"/>
      </rPr>
      <t xml:space="preserve">  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 h=900</t>
    </r>
    <r>
      <rPr>
        <sz val="11"/>
        <color rgb="FF000000"/>
        <rFont val="Sylfaen"/>
        <family val="1"/>
      </rPr>
      <t>მმ</t>
    </r>
  </si>
  <si>
    <r>
      <t>დ</t>
    </r>
    <r>
      <rPr>
        <sz val="11"/>
        <color rgb="FF000000"/>
        <rFont val="Calibri"/>
        <family val="2"/>
      </rPr>
      <t xml:space="preserve">=1740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რგოლის</t>
    </r>
    <r>
      <rPr>
        <sz val="11"/>
        <color rgb="FF000000"/>
        <rFont val="Calibri"/>
        <family val="2"/>
      </rPr>
      <t xml:space="preserve">  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 h=900</t>
    </r>
    <r>
      <rPr>
        <sz val="11"/>
        <color rgb="FF000000"/>
        <rFont val="Sylfaen"/>
        <family val="1"/>
      </rPr>
      <t>მმ</t>
    </r>
  </si>
  <si>
    <r>
      <t>დ</t>
    </r>
    <r>
      <rPr>
        <sz val="11"/>
        <color rgb="FF000000"/>
        <rFont val="Calibri"/>
        <family val="2"/>
      </rPr>
      <t xml:space="preserve">=2300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რგოლის</t>
    </r>
    <r>
      <rPr>
        <sz val="11"/>
        <color rgb="FF000000"/>
        <rFont val="Calibri"/>
        <family val="2"/>
      </rPr>
      <t xml:space="preserve">  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 h=900</t>
    </r>
    <r>
      <rPr>
        <sz val="11"/>
        <color rgb="FF000000"/>
        <rFont val="Sylfaen"/>
        <family val="1"/>
      </rPr>
      <t>მმ</t>
    </r>
  </si>
  <si>
    <r>
      <t>ანაკრები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ჭის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რგოლები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სიმაღლით</t>
    </r>
    <r>
      <rPr>
        <b/>
        <sz val="11"/>
        <color rgb="FF000000"/>
        <rFont val="Calibri"/>
        <family val="2"/>
      </rPr>
      <t xml:space="preserve"> h=500</t>
    </r>
    <r>
      <rPr>
        <b/>
        <sz val="11"/>
        <color rgb="FF000000"/>
        <rFont val="Sylfaen"/>
        <family val="1"/>
      </rPr>
      <t>მმ</t>
    </r>
  </si>
  <si>
    <r>
      <t>დ</t>
    </r>
    <r>
      <rPr>
        <sz val="11"/>
        <color rgb="FF000000"/>
        <rFont val="Calibri"/>
        <family val="2"/>
      </rPr>
      <t xml:space="preserve">=1200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რგოლის</t>
    </r>
    <r>
      <rPr>
        <sz val="11"/>
        <color rgb="FF000000"/>
        <rFont val="Calibri"/>
        <family val="2"/>
      </rPr>
      <t xml:space="preserve">  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 h=500</t>
    </r>
    <r>
      <rPr>
        <sz val="11"/>
        <color rgb="FF000000"/>
        <rFont val="Sylfaen"/>
        <family val="1"/>
      </rPr>
      <t>მმ</t>
    </r>
  </si>
  <si>
    <r>
      <t>დ</t>
    </r>
    <r>
      <rPr>
        <sz val="11"/>
        <color rgb="FF000000"/>
        <rFont val="Calibri"/>
        <family val="2"/>
      </rPr>
      <t xml:space="preserve">=1740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რგოლის</t>
    </r>
    <r>
      <rPr>
        <sz val="11"/>
        <color rgb="FF000000"/>
        <rFont val="Calibri"/>
        <family val="2"/>
      </rPr>
      <t xml:space="preserve">  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 h=500</t>
    </r>
    <r>
      <rPr>
        <sz val="11"/>
        <color rgb="FF000000"/>
        <rFont val="Sylfaen"/>
        <family val="1"/>
      </rPr>
      <t>მმ</t>
    </r>
  </si>
  <si>
    <r>
      <t>დ</t>
    </r>
    <r>
      <rPr>
        <sz val="11"/>
        <color rgb="FF000000"/>
        <rFont val="Calibri"/>
        <family val="2"/>
      </rPr>
      <t xml:space="preserve">=2300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რგოლის</t>
    </r>
    <r>
      <rPr>
        <sz val="11"/>
        <color rgb="FF000000"/>
        <rFont val="Calibri"/>
        <family val="2"/>
      </rPr>
      <t xml:space="preserve">  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 h=500</t>
    </r>
    <r>
      <rPr>
        <sz val="11"/>
        <color rgb="FF000000"/>
        <rFont val="Sylfaen"/>
        <family val="1"/>
      </rPr>
      <t>მმ</t>
    </r>
  </si>
  <si>
    <r>
      <t>ანაკრები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ჭის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მრგვალი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გადახურვის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ფილები</t>
    </r>
  </si>
  <si>
    <r>
      <t>დ</t>
    </r>
    <r>
      <rPr>
        <sz val="11"/>
        <color rgb="FF000000"/>
        <rFont val="Calibri"/>
        <family val="2"/>
      </rPr>
      <t xml:space="preserve">=1200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გადახურვის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ფილის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</t>
    </r>
  </si>
  <si>
    <r>
      <t>დ</t>
    </r>
    <r>
      <rPr>
        <sz val="11"/>
        <color rgb="FF000000"/>
        <rFont val="Calibri"/>
        <family val="2"/>
      </rPr>
      <t xml:space="preserve">=1740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გადახურვის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ფილის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</t>
    </r>
  </si>
  <si>
    <r>
      <t>დ</t>
    </r>
    <r>
      <rPr>
        <sz val="11"/>
        <color rgb="FF000000"/>
        <rFont val="Calibri"/>
        <family val="2"/>
      </rPr>
      <t xml:space="preserve">=2300 </t>
    </r>
    <r>
      <rPr>
        <sz val="11"/>
        <color rgb="FF000000"/>
        <rFont val="Sylfaen"/>
        <family val="1"/>
      </rPr>
      <t>მმ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იანი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რკინა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ბეტონის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გადახურვის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ფილის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მოწყობა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წარმოებული</t>
    </r>
    <r>
      <rPr>
        <sz val="11"/>
        <color rgb="FF000000"/>
        <rFont val="Calibri"/>
        <family val="2"/>
      </rPr>
      <t>)</t>
    </r>
  </si>
  <si>
    <r>
      <t>ანაკრები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ჭის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ოთკუთხა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გადახურვის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ფილები</t>
    </r>
  </si>
  <si>
    <r>
      <t>სხვადასხვა</t>
    </r>
    <r>
      <rPr>
        <b/>
        <sz val="11"/>
        <color rgb="FF000000"/>
        <rFont val="Calibri"/>
        <family val="2"/>
      </rPr>
      <t xml:space="preserve"> </t>
    </r>
  </si>
  <si>
    <r>
      <t>მხოლოდ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თუჯის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ჩარჩო</t>
    </r>
    <r>
      <rPr>
        <sz val="11"/>
        <color rgb="FF000000"/>
        <rFont val="Calibri"/>
        <family val="2"/>
      </rPr>
      <t>-</t>
    </r>
    <r>
      <rPr>
        <sz val="11"/>
        <color rgb="FF000000"/>
        <rFont val="Sylfaen"/>
        <family val="1"/>
      </rPr>
      <t>ხუფის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მონტაჯი</t>
    </r>
    <r>
      <rPr>
        <sz val="11"/>
        <color rgb="FF000000"/>
        <rFont val="Calibri"/>
        <family val="2"/>
      </rPr>
      <t>.</t>
    </r>
  </si>
  <si>
    <r>
      <t>მრიცხველის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ქოვერის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მონტაჯი</t>
    </r>
    <r>
      <rPr>
        <sz val="11"/>
        <color rgb="FF000000"/>
        <rFont val="Calibri"/>
        <family val="2"/>
      </rPr>
      <t>.</t>
    </r>
  </si>
  <si>
    <r>
      <t>ურდულის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სამართავი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ღერძის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მონტაჯი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შპინდელი</t>
    </r>
    <r>
      <rPr>
        <sz val="11"/>
        <color rgb="FF000000"/>
        <rFont val="Calibri"/>
        <family val="2"/>
      </rPr>
      <t xml:space="preserve"> )</t>
    </r>
  </si>
  <si>
    <r>
      <t>ადგილობრივად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შესასრულებელი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Sylfaen"/>
        <family val="1"/>
      </rPr>
      <t>სამუშაოები</t>
    </r>
  </si>
  <si>
    <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კედლების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აღდგენა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სამშენებლო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აგურით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ადგილობრივად</t>
    </r>
    <r>
      <rPr>
        <sz val="11"/>
        <color rgb="FF000000"/>
        <rFont val="Calibri"/>
        <family val="2"/>
      </rPr>
      <t xml:space="preserve">) </t>
    </r>
    <r>
      <rPr>
        <sz val="11"/>
        <color rgb="FF000000"/>
        <rFont val="Sylfaen"/>
        <family val="1"/>
      </rPr>
      <t>დაანგარიშებელია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კუბატურებით</t>
    </r>
  </si>
  <si>
    <t>მ3</t>
  </si>
  <si>
    <r>
      <t>აშენებული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კედლების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გალესვა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ადგილობრივად</t>
    </r>
    <r>
      <rPr>
        <sz val="11"/>
        <color rgb="FF000000"/>
        <rFont val="Calibri"/>
        <family val="2"/>
      </rPr>
      <t xml:space="preserve">) </t>
    </r>
    <r>
      <rPr>
        <sz val="11"/>
        <color rgb="FF000000"/>
        <rFont val="Sylfaen"/>
        <family val="1"/>
      </rPr>
      <t>დასაანგარიშებელია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კვადრატულობით</t>
    </r>
  </si>
  <si>
    <t>მ2</t>
  </si>
  <si>
    <r>
      <t>ჭის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არმირებული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კედლების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ჩამოსხმა</t>
    </r>
    <r>
      <rPr>
        <sz val="11"/>
        <color rgb="FF000000"/>
        <rFont val="Calibri"/>
        <family val="2"/>
      </rPr>
      <t xml:space="preserve"> ( </t>
    </r>
    <r>
      <rPr>
        <sz val="11"/>
        <color rgb="FF000000"/>
        <rFont val="Sylfaen"/>
        <family val="1"/>
      </rPr>
      <t>ადგილობრივად</t>
    </r>
    <r>
      <rPr>
        <sz val="11"/>
        <color rgb="FF000000"/>
        <rFont val="Calibri"/>
        <family val="2"/>
      </rPr>
      <t xml:space="preserve">) </t>
    </r>
    <r>
      <rPr>
        <sz val="11"/>
        <color rgb="FF000000"/>
        <rFont val="Sylfaen"/>
        <family val="1"/>
      </rPr>
      <t>დასაანგარიშებელია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კუბატურობით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</si>
</sst>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#,##0.0_);_(\(#,##0.0\);_(\ \-\ 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Sylfaen"/>
      <family val="1"/>
      <charset val="204"/>
    </font>
    <font>
      <sz val="12"/>
      <name val="Sylfaen"/>
      <family val="1"/>
    </font>
    <font>
      <b/>
      <sz val="12"/>
      <name val="Sylfaen"/>
      <family val="1"/>
    </font>
    <font>
      <b/>
      <u/>
      <sz val="12"/>
      <name val="Sylfaen"/>
      <family val="1"/>
    </font>
    <font>
      <b/>
      <sz val="11"/>
      <color rgb="FF000000"/>
      <name val="Sylfaen"/>
      <family val="1"/>
    </font>
    <font>
      <b/>
      <sz val="11"/>
      <color rgb="FF000000"/>
      <name val="Calibri"/>
      <family val="2"/>
    </font>
    <font>
      <sz val="11"/>
      <color rgb="FF000000"/>
      <name val="Sylfae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1" fontId="9" fillId="0" borderId="9" xfId="2" applyNumberFormat="1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2" fontId="8" fillId="0" borderId="9" xfId="0" applyNumberFormat="1" applyFont="1" applyFill="1" applyBorder="1" applyAlignment="1" applyProtection="1">
      <alignment horizontal="center" vertical="center"/>
      <protection locked="0"/>
    </xf>
    <xf numFmtId="165" fontId="9" fillId="0" borderId="10" xfId="1" applyNumberFormat="1" applyFont="1" applyFill="1" applyBorder="1" applyAlignment="1" applyProtection="1">
      <alignment horizontal="center" vertical="center"/>
    </xf>
    <xf numFmtId="0" fontId="8" fillId="0" borderId="9" xfId="2" applyFont="1" applyFill="1" applyBorder="1" applyAlignment="1">
      <alignment vertical="center" wrapText="1"/>
    </xf>
    <xf numFmtId="9" fontId="8" fillId="0" borderId="9" xfId="2" applyNumberFormat="1" applyFont="1" applyFill="1" applyBorder="1" applyAlignment="1">
      <alignment horizontal="center" vertical="center"/>
    </xf>
    <xf numFmtId="2" fontId="9" fillId="0" borderId="9" xfId="2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2" fontId="8" fillId="0" borderId="10" xfId="2" applyNumberFormat="1" applyFont="1" applyFill="1" applyBorder="1" applyAlignment="1">
      <alignment horizontal="center" vertical="center"/>
    </xf>
    <xf numFmtId="0" fontId="9" fillId="0" borderId="9" xfId="2" applyFont="1" applyFill="1" applyBorder="1" applyAlignment="1">
      <alignment vertical="center" wrapText="1"/>
    </xf>
    <xf numFmtId="164" fontId="9" fillId="0" borderId="9" xfId="1" applyNumberFormat="1" applyFont="1" applyFill="1" applyBorder="1" applyAlignment="1">
      <alignment horizontal="center" vertical="center"/>
    </xf>
    <xf numFmtId="2" fontId="9" fillId="0" borderId="10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vertical="center" wrapText="1"/>
    </xf>
    <xf numFmtId="0" fontId="9" fillId="0" borderId="11" xfId="2" applyFont="1" applyFill="1" applyBorder="1" applyAlignment="1">
      <alignment horizontal="center" vertical="center"/>
    </xf>
    <xf numFmtId="2" fontId="9" fillId="0" borderId="11" xfId="2" applyNumberFormat="1" applyFont="1" applyFill="1" applyBorder="1" applyAlignment="1">
      <alignment horizontal="center" vertical="center"/>
    </xf>
    <xf numFmtId="164" fontId="9" fillId="0" borderId="11" xfId="1" applyNumberFormat="1" applyFont="1" applyFill="1" applyBorder="1" applyAlignment="1">
      <alignment horizontal="center" vertical="center"/>
    </xf>
    <xf numFmtId="2" fontId="9" fillId="0" borderId="12" xfId="2" applyNumberFormat="1" applyFont="1" applyFill="1" applyBorder="1" applyAlignment="1">
      <alignment horizontal="center" vertical="center"/>
    </xf>
    <xf numFmtId="164" fontId="10" fillId="0" borderId="11" xfId="1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164" fontId="9" fillId="0" borderId="9" xfId="1" applyNumberFormat="1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3" fontId="0" fillId="0" borderId="1" xfId="1" applyFont="1" applyFill="1" applyBorder="1" applyAlignment="1">
      <alignment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3" fontId="0" fillId="0" borderId="14" xfId="1" applyFont="1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abSelected="1" workbookViewId="0">
      <pane ySplit="4" topLeftCell="A81" activePane="bottomLeft" state="frozen"/>
      <selection activeCell="A3" sqref="A3"/>
      <selection pane="bottomLeft" activeCell="F102" sqref="F102"/>
    </sheetView>
  </sheetViews>
  <sheetFormatPr defaultColWidth="9.28515625" defaultRowHeight="15" x14ac:dyDescent="0.25"/>
  <cols>
    <col min="1" max="1" width="4.7109375" style="1" customWidth="1"/>
    <col min="2" max="2" width="53.5703125" style="1" customWidth="1"/>
    <col min="3" max="3" width="12.42578125" style="1" customWidth="1"/>
    <col min="4" max="4" width="15.85546875" style="2" customWidth="1"/>
    <col min="5" max="5" width="14.42578125" style="1" customWidth="1"/>
    <col min="6" max="6" width="20.7109375" style="1" customWidth="1"/>
    <col min="7" max="7" width="12.42578125" style="1" customWidth="1"/>
    <col min="8" max="16384" width="9.28515625" style="1"/>
  </cols>
  <sheetData>
    <row r="1" spans="1:7" ht="18" x14ac:dyDescent="0.25">
      <c r="A1" s="45" t="s">
        <v>0</v>
      </c>
      <c r="B1" s="47" t="s">
        <v>70</v>
      </c>
      <c r="C1" s="47" t="s">
        <v>71</v>
      </c>
      <c r="D1" s="47" t="s">
        <v>72</v>
      </c>
      <c r="E1" s="44" t="s">
        <v>65</v>
      </c>
      <c r="F1" s="44"/>
      <c r="G1" s="9" t="s">
        <v>66</v>
      </c>
    </row>
    <row r="2" spans="1:7" ht="18.75" thickBot="1" x14ac:dyDescent="0.3">
      <c r="A2" s="46"/>
      <c r="B2" s="48"/>
      <c r="C2" s="48"/>
      <c r="D2" s="48"/>
      <c r="E2" s="10" t="s">
        <v>67</v>
      </c>
      <c r="F2" s="11" t="s">
        <v>68</v>
      </c>
      <c r="G2" s="12" t="s">
        <v>69</v>
      </c>
    </row>
    <row r="3" spans="1:7" ht="15.75" customHeight="1" thickBot="1" x14ac:dyDescent="0.3">
      <c r="A3" s="13" t="s">
        <v>73</v>
      </c>
      <c r="B3" s="14">
        <v>2</v>
      </c>
      <c r="C3" s="14">
        <v>3</v>
      </c>
      <c r="D3" s="14">
        <v>4</v>
      </c>
      <c r="E3" s="15">
        <v>5</v>
      </c>
      <c r="F3" s="16">
        <v>6</v>
      </c>
      <c r="G3" s="17">
        <v>7</v>
      </c>
    </row>
    <row r="4" spans="1:7" ht="30" x14ac:dyDescent="0.25">
      <c r="A4" s="39">
        <v>1</v>
      </c>
      <c r="B4" s="40" t="s">
        <v>1</v>
      </c>
      <c r="C4" s="39" t="s">
        <v>39</v>
      </c>
      <c r="D4" s="41">
        <v>130</v>
      </c>
      <c r="E4" s="42"/>
      <c r="F4" s="42"/>
      <c r="G4" s="42"/>
    </row>
    <row r="5" spans="1:7" ht="45" x14ac:dyDescent="0.25">
      <c r="A5" s="3">
        <v>2</v>
      </c>
      <c r="B5" s="4" t="s">
        <v>2</v>
      </c>
      <c r="C5" s="3" t="s">
        <v>39</v>
      </c>
      <c r="D5" s="5">
        <v>130</v>
      </c>
      <c r="E5" s="18"/>
      <c r="F5" s="18"/>
      <c r="G5" s="18"/>
    </row>
    <row r="6" spans="1:7" ht="45" x14ac:dyDescent="0.25">
      <c r="A6" s="3">
        <v>3</v>
      </c>
      <c r="B6" s="4" t="s">
        <v>3</v>
      </c>
      <c r="C6" s="3" t="s">
        <v>40</v>
      </c>
      <c r="D6" s="5">
        <v>40</v>
      </c>
      <c r="E6" s="18"/>
      <c r="F6" s="18"/>
      <c r="G6" s="18"/>
    </row>
    <row r="7" spans="1:7" ht="45" x14ac:dyDescent="0.25">
      <c r="A7" s="3">
        <v>4</v>
      </c>
      <c r="B7" s="4" t="s">
        <v>4</v>
      </c>
      <c r="C7" s="3" t="s">
        <v>40</v>
      </c>
      <c r="D7" s="5">
        <v>15</v>
      </c>
      <c r="E7" s="18"/>
      <c r="F7" s="18"/>
      <c r="G7" s="18"/>
    </row>
    <row r="8" spans="1:7" ht="45" x14ac:dyDescent="0.25">
      <c r="A8" s="3">
        <v>5</v>
      </c>
      <c r="B8" s="4" t="s">
        <v>5</v>
      </c>
      <c r="C8" s="3" t="s">
        <v>40</v>
      </c>
      <c r="D8" s="5">
        <v>150</v>
      </c>
      <c r="E8" s="18"/>
      <c r="F8" s="18"/>
      <c r="G8" s="18"/>
    </row>
    <row r="9" spans="1:7" ht="45" x14ac:dyDescent="0.25">
      <c r="A9" s="3">
        <v>6</v>
      </c>
      <c r="B9" s="6" t="s">
        <v>41</v>
      </c>
      <c r="C9" s="3" t="s">
        <v>40</v>
      </c>
      <c r="D9" s="5">
        <v>10</v>
      </c>
      <c r="E9" s="18"/>
      <c r="F9" s="18"/>
      <c r="G9" s="18"/>
    </row>
    <row r="10" spans="1:7" ht="45" x14ac:dyDescent="0.25">
      <c r="A10" s="3">
        <v>7</v>
      </c>
      <c r="B10" s="4" t="s">
        <v>6</v>
      </c>
      <c r="C10" s="3" t="s">
        <v>40</v>
      </c>
      <c r="D10" s="5">
        <v>10</v>
      </c>
      <c r="E10" s="18"/>
      <c r="F10" s="18"/>
      <c r="G10" s="18"/>
    </row>
    <row r="11" spans="1:7" ht="45" x14ac:dyDescent="0.25">
      <c r="A11" s="3">
        <v>8</v>
      </c>
      <c r="B11" s="4" t="s">
        <v>42</v>
      </c>
      <c r="C11" s="3" t="s">
        <v>40</v>
      </c>
      <c r="D11" s="5">
        <v>5000</v>
      </c>
      <c r="E11" s="18"/>
      <c r="F11" s="18"/>
      <c r="G11" s="18"/>
    </row>
    <row r="12" spans="1:7" ht="30" x14ac:dyDescent="0.25">
      <c r="A12" s="3">
        <v>9</v>
      </c>
      <c r="B12" s="7" t="s">
        <v>43</v>
      </c>
      <c r="C12" s="3" t="s">
        <v>7</v>
      </c>
      <c r="D12" s="5">
        <v>1500</v>
      </c>
      <c r="E12" s="18"/>
      <c r="F12" s="18"/>
      <c r="G12" s="18"/>
    </row>
    <row r="13" spans="1:7" ht="30" x14ac:dyDescent="0.25">
      <c r="A13" s="3">
        <v>10</v>
      </c>
      <c r="B13" s="8" t="s">
        <v>34</v>
      </c>
      <c r="C13" s="3" t="s">
        <v>39</v>
      </c>
      <c r="D13" s="5">
        <v>15</v>
      </c>
      <c r="E13" s="18"/>
      <c r="F13" s="18"/>
      <c r="G13" s="18"/>
    </row>
    <row r="14" spans="1:7" ht="17.25" x14ac:dyDescent="0.25">
      <c r="A14" s="3">
        <v>11</v>
      </c>
      <c r="B14" s="4" t="s">
        <v>44</v>
      </c>
      <c r="C14" s="3" t="s">
        <v>40</v>
      </c>
      <c r="D14" s="5">
        <v>80</v>
      </c>
      <c r="E14" s="18"/>
      <c r="F14" s="18"/>
      <c r="G14" s="18"/>
    </row>
    <row r="15" spans="1:7" ht="30" x14ac:dyDescent="0.25">
      <c r="A15" s="3">
        <v>12</v>
      </c>
      <c r="B15" s="4" t="s">
        <v>45</v>
      </c>
      <c r="C15" s="3" t="s">
        <v>8</v>
      </c>
      <c r="D15" s="5">
        <v>30</v>
      </c>
      <c r="E15" s="18"/>
      <c r="F15" s="18"/>
      <c r="G15" s="18"/>
    </row>
    <row r="16" spans="1:7" ht="30" x14ac:dyDescent="0.25">
      <c r="A16" s="3">
        <v>13</v>
      </c>
      <c r="B16" s="4" t="s">
        <v>46</v>
      </c>
      <c r="C16" s="3" t="s">
        <v>8</v>
      </c>
      <c r="D16" s="5">
        <v>30</v>
      </c>
      <c r="E16" s="18"/>
      <c r="F16" s="18"/>
      <c r="G16" s="18"/>
    </row>
    <row r="17" spans="1:7" ht="30" x14ac:dyDescent="0.25">
      <c r="A17" s="3">
        <v>14</v>
      </c>
      <c r="B17" s="4" t="s">
        <v>47</v>
      </c>
      <c r="C17" s="3" t="s">
        <v>8</v>
      </c>
      <c r="D17" s="5">
        <v>20</v>
      </c>
      <c r="E17" s="18"/>
      <c r="F17" s="18"/>
      <c r="G17" s="18"/>
    </row>
    <row r="18" spans="1:7" ht="30" x14ac:dyDescent="0.25">
      <c r="A18" s="3">
        <v>15</v>
      </c>
      <c r="B18" s="4" t="s">
        <v>48</v>
      </c>
      <c r="C18" s="3" t="s">
        <v>8</v>
      </c>
      <c r="D18" s="5">
        <v>20</v>
      </c>
      <c r="E18" s="18"/>
      <c r="F18" s="18"/>
      <c r="G18" s="18"/>
    </row>
    <row r="19" spans="1:7" ht="30" x14ac:dyDescent="0.25">
      <c r="A19" s="3">
        <v>16</v>
      </c>
      <c r="B19" s="4" t="s">
        <v>49</v>
      </c>
      <c r="C19" s="3" t="s">
        <v>8</v>
      </c>
      <c r="D19" s="5">
        <v>20</v>
      </c>
      <c r="E19" s="18"/>
      <c r="F19" s="18"/>
      <c r="G19" s="18"/>
    </row>
    <row r="20" spans="1:7" ht="30" x14ac:dyDescent="0.25">
      <c r="A20" s="3">
        <v>17</v>
      </c>
      <c r="B20" s="4" t="s">
        <v>50</v>
      </c>
      <c r="C20" s="3" t="s">
        <v>8</v>
      </c>
      <c r="D20" s="5">
        <v>20</v>
      </c>
      <c r="E20" s="18"/>
      <c r="F20" s="18"/>
      <c r="G20" s="18"/>
    </row>
    <row r="21" spans="1:7" x14ac:dyDescent="0.25">
      <c r="A21" s="3">
        <v>18</v>
      </c>
      <c r="B21" s="4" t="s">
        <v>35</v>
      </c>
      <c r="C21" s="3" t="s">
        <v>8</v>
      </c>
      <c r="D21" s="5">
        <v>10</v>
      </c>
      <c r="E21" s="18"/>
      <c r="F21" s="18"/>
      <c r="G21" s="18"/>
    </row>
    <row r="22" spans="1:7" ht="45" x14ac:dyDescent="0.25">
      <c r="A22" s="3">
        <v>19</v>
      </c>
      <c r="B22" s="4" t="s">
        <v>51</v>
      </c>
      <c r="C22" s="3" t="s">
        <v>40</v>
      </c>
      <c r="D22" s="5">
        <v>20</v>
      </c>
      <c r="E22" s="18"/>
      <c r="F22" s="18"/>
      <c r="G22" s="18"/>
    </row>
    <row r="23" spans="1:7" ht="45" x14ac:dyDescent="0.25">
      <c r="A23" s="3">
        <v>20</v>
      </c>
      <c r="B23" s="4" t="s">
        <v>52</v>
      </c>
      <c r="C23" s="3" t="s">
        <v>40</v>
      </c>
      <c r="D23" s="5">
        <v>1800</v>
      </c>
      <c r="E23" s="18"/>
      <c r="F23" s="18"/>
      <c r="G23" s="18"/>
    </row>
    <row r="24" spans="1:7" ht="30" x14ac:dyDescent="0.25">
      <c r="A24" s="3">
        <v>21</v>
      </c>
      <c r="B24" s="4" t="s">
        <v>53</v>
      </c>
      <c r="C24" s="3" t="s">
        <v>40</v>
      </c>
      <c r="D24" s="5">
        <v>1100</v>
      </c>
      <c r="E24" s="18"/>
      <c r="F24" s="18"/>
      <c r="G24" s="18"/>
    </row>
    <row r="25" spans="1:7" ht="45" x14ac:dyDescent="0.25">
      <c r="A25" s="3">
        <v>22</v>
      </c>
      <c r="B25" s="4" t="s">
        <v>9</v>
      </c>
      <c r="C25" s="3" t="s">
        <v>10</v>
      </c>
      <c r="D25" s="5">
        <v>4000</v>
      </c>
      <c r="E25" s="18"/>
      <c r="F25" s="18"/>
      <c r="G25" s="18"/>
    </row>
    <row r="26" spans="1:7" ht="45" x14ac:dyDescent="0.25">
      <c r="A26" s="3">
        <v>23</v>
      </c>
      <c r="B26" s="4" t="s">
        <v>11</v>
      </c>
      <c r="C26" s="3" t="s">
        <v>10</v>
      </c>
      <c r="D26" s="5">
        <v>1200</v>
      </c>
      <c r="E26" s="18"/>
      <c r="F26" s="18"/>
      <c r="G26" s="18"/>
    </row>
    <row r="27" spans="1:7" ht="30" x14ac:dyDescent="0.25">
      <c r="A27" s="3">
        <v>24</v>
      </c>
      <c r="B27" s="4" t="s">
        <v>54</v>
      </c>
      <c r="C27" s="3" t="s">
        <v>10</v>
      </c>
      <c r="D27" s="5">
        <v>3000</v>
      </c>
      <c r="E27" s="18"/>
      <c r="F27" s="18"/>
      <c r="G27" s="18"/>
    </row>
    <row r="28" spans="1:7" ht="60" x14ac:dyDescent="0.25">
      <c r="A28" s="3">
        <v>25</v>
      </c>
      <c r="B28" s="4" t="s">
        <v>55</v>
      </c>
      <c r="C28" s="3" t="s">
        <v>40</v>
      </c>
      <c r="D28" s="5">
        <v>15</v>
      </c>
      <c r="E28" s="18"/>
      <c r="F28" s="18"/>
      <c r="G28" s="18"/>
    </row>
    <row r="29" spans="1:7" ht="60" x14ac:dyDescent="0.25">
      <c r="A29" s="3">
        <v>26</v>
      </c>
      <c r="B29" s="4" t="s">
        <v>56</v>
      </c>
      <c r="C29" s="3" t="s">
        <v>40</v>
      </c>
      <c r="D29" s="5">
        <v>15</v>
      </c>
      <c r="E29" s="18"/>
      <c r="F29" s="18"/>
      <c r="G29" s="18"/>
    </row>
    <row r="30" spans="1:7" ht="30" x14ac:dyDescent="0.25">
      <c r="A30" s="3">
        <v>27</v>
      </c>
      <c r="B30" s="4" t="s">
        <v>12</v>
      </c>
      <c r="C30" s="3" t="s">
        <v>13</v>
      </c>
      <c r="D30" s="5">
        <v>15</v>
      </c>
      <c r="E30" s="18"/>
      <c r="F30" s="18"/>
      <c r="G30" s="18"/>
    </row>
    <row r="31" spans="1:7" ht="45" x14ac:dyDescent="0.25">
      <c r="A31" s="3">
        <v>28</v>
      </c>
      <c r="B31" s="4" t="s">
        <v>14</v>
      </c>
      <c r="C31" s="3" t="s">
        <v>39</v>
      </c>
      <c r="D31" s="5">
        <v>1500</v>
      </c>
      <c r="E31" s="18"/>
      <c r="F31" s="18"/>
      <c r="G31" s="18"/>
    </row>
    <row r="32" spans="1:7" ht="45" x14ac:dyDescent="0.25">
      <c r="A32" s="3">
        <v>29</v>
      </c>
      <c r="B32" s="4" t="s">
        <v>15</v>
      </c>
      <c r="C32" s="3" t="s">
        <v>39</v>
      </c>
      <c r="D32" s="5">
        <v>50</v>
      </c>
      <c r="E32" s="18"/>
      <c r="F32" s="18"/>
      <c r="G32" s="18"/>
    </row>
    <row r="33" spans="1:7" ht="75" x14ac:dyDescent="0.25">
      <c r="A33" s="3">
        <v>30</v>
      </c>
      <c r="B33" s="4" t="s">
        <v>57</v>
      </c>
      <c r="C33" s="3" t="s">
        <v>16</v>
      </c>
      <c r="D33" s="5">
        <v>20</v>
      </c>
      <c r="E33" s="18"/>
      <c r="F33" s="18"/>
      <c r="G33" s="18"/>
    </row>
    <row r="34" spans="1:7" ht="45" x14ac:dyDescent="0.25">
      <c r="A34" s="3">
        <v>31</v>
      </c>
      <c r="B34" s="4" t="s">
        <v>17</v>
      </c>
      <c r="C34" s="3" t="s">
        <v>39</v>
      </c>
      <c r="D34" s="5">
        <v>1000</v>
      </c>
      <c r="E34" s="18"/>
      <c r="F34" s="18"/>
      <c r="G34" s="18"/>
    </row>
    <row r="35" spans="1:7" ht="45" x14ac:dyDescent="0.25">
      <c r="A35" s="3">
        <v>32</v>
      </c>
      <c r="B35" s="4" t="s">
        <v>18</v>
      </c>
      <c r="C35" s="3" t="s">
        <v>39</v>
      </c>
      <c r="D35" s="5">
        <v>2500</v>
      </c>
      <c r="E35" s="18"/>
      <c r="F35" s="18"/>
      <c r="G35" s="18"/>
    </row>
    <row r="36" spans="1:7" ht="45" x14ac:dyDescent="0.25">
      <c r="A36" s="3">
        <v>33</v>
      </c>
      <c r="B36" s="4" t="s">
        <v>19</v>
      </c>
      <c r="C36" s="3" t="s">
        <v>39</v>
      </c>
      <c r="D36" s="5">
        <v>500</v>
      </c>
      <c r="E36" s="18"/>
      <c r="F36" s="18"/>
      <c r="G36" s="18"/>
    </row>
    <row r="37" spans="1:7" ht="45" x14ac:dyDescent="0.25">
      <c r="A37" s="3">
        <v>34</v>
      </c>
      <c r="B37" s="4" t="s">
        <v>20</v>
      </c>
      <c r="C37" s="3" t="s">
        <v>40</v>
      </c>
      <c r="D37" s="5">
        <v>40</v>
      </c>
      <c r="E37" s="18"/>
      <c r="F37" s="18"/>
      <c r="G37" s="18"/>
    </row>
    <row r="38" spans="1:7" ht="30" x14ac:dyDescent="0.25">
      <c r="A38" s="3">
        <v>35</v>
      </c>
      <c r="B38" s="4" t="s">
        <v>21</v>
      </c>
      <c r="C38" s="3" t="s">
        <v>39</v>
      </c>
      <c r="D38" s="5">
        <v>50</v>
      </c>
      <c r="E38" s="18"/>
      <c r="F38" s="18"/>
      <c r="G38" s="18"/>
    </row>
    <row r="39" spans="1:7" ht="30" x14ac:dyDescent="0.25">
      <c r="A39" s="3">
        <v>36</v>
      </c>
      <c r="B39" s="4" t="s">
        <v>22</v>
      </c>
      <c r="C39" s="3" t="s">
        <v>39</v>
      </c>
      <c r="D39" s="5">
        <v>50</v>
      </c>
      <c r="E39" s="18"/>
      <c r="F39" s="18"/>
      <c r="G39" s="18"/>
    </row>
    <row r="40" spans="1:7" ht="45" x14ac:dyDescent="0.25">
      <c r="A40" s="3">
        <v>37</v>
      </c>
      <c r="B40" s="4" t="s">
        <v>23</v>
      </c>
      <c r="C40" s="3" t="s">
        <v>39</v>
      </c>
      <c r="D40" s="5">
        <v>10</v>
      </c>
      <c r="E40" s="18"/>
      <c r="F40" s="18"/>
      <c r="G40" s="18"/>
    </row>
    <row r="41" spans="1:7" ht="45" x14ac:dyDescent="0.25">
      <c r="A41" s="3">
        <v>38</v>
      </c>
      <c r="B41" s="4" t="s">
        <v>36</v>
      </c>
      <c r="C41" s="3" t="s">
        <v>39</v>
      </c>
      <c r="D41" s="5">
        <v>20</v>
      </c>
      <c r="E41" s="18"/>
      <c r="F41" s="18"/>
      <c r="G41" s="18"/>
    </row>
    <row r="42" spans="1:7" ht="30" x14ac:dyDescent="0.25">
      <c r="A42" s="3">
        <v>39</v>
      </c>
      <c r="B42" s="4" t="s">
        <v>24</v>
      </c>
      <c r="C42" s="3" t="s">
        <v>40</v>
      </c>
      <c r="D42" s="5">
        <v>10</v>
      </c>
      <c r="E42" s="18"/>
      <c r="F42" s="18"/>
      <c r="G42" s="18"/>
    </row>
    <row r="43" spans="1:7" ht="17.25" x14ac:dyDescent="0.25">
      <c r="A43" s="3">
        <v>40</v>
      </c>
      <c r="B43" s="4" t="s">
        <v>58</v>
      </c>
      <c r="C43" s="3" t="s">
        <v>39</v>
      </c>
      <c r="D43" s="5">
        <v>50</v>
      </c>
      <c r="E43" s="18"/>
      <c r="F43" s="18"/>
      <c r="G43" s="18"/>
    </row>
    <row r="44" spans="1:7" ht="30" x14ac:dyDescent="0.25">
      <c r="A44" s="3">
        <v>41</v>
      </c>
      <c r="B44" s="4" t="s">
        <v>59</v>
      </c>
      <c r="C44" s="3" t="s">
        <v>39</v>
      </c>
      <c r="D44" s="5">
        <v>50</v>
      </c>
      <c r="E44" s="18"/>
      <c r="F44" s="18"/>
      <c r="G44" s="18"/>
    </row>
    <row r="45" spans="1:7" ht="33" customHeight="1" x14ac:dyDescent="0.25">
      <c r="A45" s="3">
        <v>42</v>
      </c>
      <c r="B45" s="4" t="s">
        <v>25</v>
      </c>
      <c r="C45" s="3" t="s">
        <v>39</v>
      </c>
      <c r="D45" s="5">
        <v>80</v>
      </c>
      <c r="E45" s="18"/>
      <c r="F45" s="18"/>
      <c r="G45" s="18"/>
    </row>
    <row r="46" spans="1:7" ht="49.15" customHeight="1" x14ac:dyDescent="0.25">
      <c r="A46" s="3">
        <v>43</v>
      </c>
      <c r="B46" s="4" t="s">
        <v>26</v>
      </c>
      <c r="C46" s="3" t="s">
        <v>39</v>
      </c>
      <c r="D46" s="5">
        <v>80</v>
      </c>
      <c r="E46" s="18"/>
      <c r="F46" s="18"/>
      <c r="G46" s="18"/>
    </row>
    <row r="47" spans="1:7" ht="79.150000000000006" customHeight="1" x14ac:dyDescent="0.25">
      <c r="A47" s="3">
        <v>44</v>
      </c>
      <c r="B47" s="4" t="s">
        <v>27</v>
      </c>
      <c r="C47" s="3" t="s">
        <v>40</v>
      </c>
      <c r="D47" s="5">
        <v>15</v>
      </c>
      <c r="E47" s="18"/>
      <c r="F47" s="18"/>
      <c r="G47" s="18"/>
    </row>
    <row r="48" spans="1:7" ht="53.65" customHeight="1" x14ac:dyDescent="0.25">
      <c r="A48" s="3">
        <v>45</v>
      </c>
      <c r="B48" s="4" t="s">
        <v>60</v>
      </c>
      <c r="C48" s="3" t="s">
        <v>40</v>
      </c>
      <c r="D48" s="5">
        <v>0.2</v>
      </c>
      <c r="E48" s="18"/>
      <c r="F48" s="18"/>
      <c r="G48" s="18"/>
    </row>
    <row r="49" spans="1:7" ht="25.5" customHeight="1" x14ac:dyDescent="0.25">
      <c r="A49" s="3">
        <v>46</v>
      </c>
      <c r="B49" s="4" t="s">
        <v>28</v>
      </c>
      <c r="C49" s="3" t="s">
        <v>39</v>
      </c>
      <c r="D49" s="5">
        <v>0.2</v>
      </c>
      <c r="E49" s="18"/>
      <c r="F49" s="18"/>
      <c r="G49" s="18"/>
    </row>
    <row r="50" spans="1:7" ht="65.25" customHeight="1" x14ac:dyDescent="0.25">
      <c r="A50" s="3">
        <v>47</v>
      </c>
      <c r="B50" s="4" t="s">
        <v>37</v>
      </c>
      <c r="C50" s="3" t="s">
        <v>40</v>
      </c>
      <c r="D50" s="5">
        <v>1300</v>
      </c>
      <c r="E50" s="18"/>
      <c r="F50" s="18"/>
      <c r="G50" s="18"/>
    </row>
    <row r="51" spans="1:7" ht="35.25" customHeight="1" x14ac:dyDescent="0.25">
      <c r="A51" s="3">
        <v>48</v>
      </c>
      <c r="B51" s="4" t="s">
        <v>29</v>
      </c>
      <c r="C51" s="3" t="s">
        <v>40</v>
      </c>
      <c r="D51" s="5">
        <v>0.2</v>
      </c>
      <c r="E51" s="18"/>
      <c r="F51" s="18"/>
      <c r="G51" s="18"/>
    </row>
    <row r="52" spans="1:7" ht="28.5" customHeight="1" x14ac:dyDescent="0.25">
      <c r="A52" s="3">
        <v>49</v>
      </c>
      <c r="B52" s="4" t="s">
        <v>61</v>
      </c>
      <c r="C52" s="3" t="s">
        <v>40</v>
      </c>
      <c r="D52" s="5">
        <v>200</v>
      </c>
      <c r="E52" s="18"/>
      <c r="F52" s="18"/>
      <c r="G52" s="18"/>
    </row>
    <row r="53" spans="1:7" ht="28.5" customHeight="1" x14ac:dyDescent="0.25">
      <c r="A53" s="3">
        <v>50</v>
      </c>
      <c r="B53" s="4" t="s">
        <v>30</v>
      </c>
      <c r="C53" s="3" t="s">
        <v>40</v>
      </c>
      <c r="D53" s="5">
        <v>0.2</v>
      </c>
      <c r="E53" s="18"/>
      <c r="F53" s="18"/>
      <c r="G53" s="18"/>
    </row>
    <row r="54" spans="1:7" ht="28.5" customHeight="1" x14ac:dyDescent="0.25">
      <c r="A54" s="3">
        <v>51</v>
      </c>
      <c r="B54" s="8" t="s">
        <v>38</v>
      </c>
      <c r="C54" s="3" t="s">
        <v>40</v>
      </c>
      <c r="D54" s="5">
        <v>20</v>
      </c>
      <c r="E54" s="18"/>
      <c r="F54" s="18"/>
      <c r="G54" s="18"/>
    </row>
    <row r="55" spans="1:7" ht="45" x14ac:dyDescent="0.25">
      <c r="A55" s="3">
        <v>52</v>
      </c>
      <c r="B55" s="4" t="s">
        <v>31</v>
      </c>
      <c r="C55" s="3" t="s">
        <v>40</v>
      </c>
      <c r="D55" s="5">
        <v>20</v>
      </c>
      <c r="E55" s="18"/>
      <c r="F55" s="18"/>
      <c r="G55" s="18"/>
    </row>
    <row r="56" spans="1:7" ht="17.25" x14ac:dyDescent="0.25">
      <c r="A56" s="3">
        <v>53</v>
      </c>
      <c r="B56" s="4" t="s">
        <v>32</v>
      </c>
      <c r="C56" s="3" t="s">
        <v>40</v>
      </c>
      <c r="D56" s="5">
        <v>2</v>
      </c>
      <c r="E56" s="18"/>
      <c r="F56" s="18"/>
      <c r="G56" s="18"/>
    </row>
    <row r="57" spans="1:7" ht="17.25" x14ac:dyDescent="0.25">
      <c r="A57" s="3">
        <v>54</v>
      </c>
      <c r="B57" s="4" t="s">
        <v>33</v>
      </c>
      <c r="C57" s="3" t="s">
        <v>39</v>
      </c>
      <c r="D57" s="5">
        <v>20</v>
      </c>
      <c r="E57" s="18"/>
      <c r="F57" s="18"/>
      <c r="G57" s="18"/>
    </row>
    <row r="58" spans="1:7" ht="30" x14ac:dyDescent="0.25">
      <c r="A58" s="3">
        <v>55</v>
      </c>
      <c r="B58" s="4" t="s">
        <v>62</v>
      </c>
      <c r="C58" s="3" t="s">
        <v>40</v>
      </c>
      <c r="D58" s="5">
        <v>20</v>
      </c>
      <c r="E58" s="18"/>
      <c r="F58" s="18"/>
      <c r="G58" s="18"/>
    </row>
    <row r="59" spans="1:7" ht="45" x14ac:dyDescent="0.25">
      <c r="A59" s="3">
        <v>56</v>
      </c>
      <c r="B59" s="4" t="s">
        <v>63</v>
      </c>
      <c r="C59" s="3" t="s">
        <v>16</v>
      </c>
      <c r="D59" s="5">
        <v>10</v>
      </c>
      <c r="E59" s="18"/>
      <c r="F59" s="18"/>
      <c r="G59" s="18"/>
    </row>
    <row r="60" spans="1:7" ht="30" x14ac:dyDescent="0.25">
      <c r="A60" s="3">
        <v>57</v>
      </c>
      <c r="B60" s="4" t="s">
        <v>64</v>
      </c>
      <c r="C60" s="3" t="s">
        <v>16</v>
      </c>
      <c r="D60" s="5">
        <v>10</v>
      </c>
      <c r="E60" s="18"/>
      <c r="F60" s="18"/>
      <c r="G60" s="18"/>
    </row>
    <row r="61" spans="1:7" x14ac:dyDescent="0.25">
      <c r="A61" s="3"/>
      <c r="B61" s="49" t="s">
        <v>79</v>
      </c>
      <c r="C61" s="3"/>
      <c r="D61" s="5"/>
      <c r="E61" s="18"/>
      <c r="F61" s="50"/>
      <c r="G61" s="18"/>
    </row>
    <row r="62" spans="1:7" x14ac:dyDescent="0.25">
      <c r="A62" s="3"/>
      <c r="B62" s="49" t="s">
        <v>80</v>
      </c>
      <c r="C62" s="3"/>
      <c r="D62" s="5"/>
      <c r="E62" s="18"/>
      <c r="F62" s="50"/>
      <c r="G62" s="18"/>
    </row>
    <row r="63" spans="1:7" x14ac:dyDescent="0.25">
      <c r="A63" s="3">
        <v>58</v>
      </c>
      <c r="B63" s="51" t="s">
        <v>81</v>
      </c>
      <c r="C63" s="3" t="s">
        <v>82</v>
      </c>
      <c r="D63" s="5">
        <v>5</v>
      </c>
      <c r="E63" s="50"/>
      <c r="F63" s="50"/>
      <c r="G63" s="18"/>
    </row>
    <row r="64" spans="1:7" x14ac:dyDescent="0.25">
      <c r="A64" s="3">
        <v>59</v>
      </c>
      <c r="B64" s="51" t="s">
        <v>83</v>
      </c>
      <c r="C64" s="3" t="s">
        <v>82</v>
      </c>
      <c r="D64" s="5">
        <v>5</v>
      </c>
      <c r="E64" s="50"/>
      <c r="F64" s="50"/>
      <c r="G64" s="18"/>
    </row>
    <row r="65" spans="1:7" x14ac:dyDescent="0.25">
      <c r="A65" s="3">
        <v>60</v>
      </c>
      <c r="B65" s="51" t="s">
        <v>84</v>
      </c>
      <c r="C65" s="3" t="s">
        <v>82</v>
      </c>
      <c r="D65" s="5">
        <v>5</v>
      </c>
      <c r="E65" s="50"/>
      <c r="F65" s="50"/>
      <c r="G65" s="18"/>
    </row>
    <row r="66" spans="1:7" x14ac:dyDescent="0.25">
      <c r="A66" s="3"/>
      <c r="B66" s="49" t="s">
        <v>85</v>
      </c>
      <c r="C66" s="3"/>
      <c r="D66" s="5"/>
      <c r="E66" s="50"/>
      <c r="F66" s="50"/>
      <c r="G66" s="18"/>
    </row>
    <row r="67" spans="1:7" x14ac:dyDescent="0.25">
      <c r="A67" s="3">
        <v>61</v>
      </c>
      <c r="B67" s="52" t="s">
        <v>86</v>
      </c>
      <c r="C67" s="3" t="s">
        <v>82</v>
      </c>
      <c r="D67" s="5">
        <v>5</v>
      </c>
      <c r="E67" s="50"/>
      <c r="F67" s="50"/>
      <c r="G67" s="18"/>
    </row>
    <row r="68" spans="1:7" x14ac:dyDescent="0.25">
      <c r="A68" s="3">
        <v>62</v>
      </c>
      <c r="B68" s="52" t="s">
        <v>87</v>
      </c>
      <c r="C68" s="3" t="s">
        <v>82</v>
      </c>
      <c r="D68" s="5">
        <v>5</v>
      </c>
      <c r="E68" s="50"/>
      <c r="F68" s="50"/>
      <c r="G68" s="18"/>
    </row>
    <row r="69" spans="1:7" x14ac:dyDescent="0.25">
      <c r="A69" s="3">
        <v>63</v>
      </c>
      <c r="B69" s="52" t="s">
        <v>88</v>
      </c>
      <c r="C69" s="3" t="s">
        <v>82</v>
      </c>
      <c r="D69" s="5">
        <v>5</v>
      </c>
      <c r="E69" s="50"/>
      <c r="F69" s="50"/>
      <c r="G69" s="18"/>
    </row>
    <row r="70" spans="1:7" x14ac:dyDescent="0.25">
      <c r="A70" s="3"/>
      <c r="B70" s="49" t="s">
        <v>89</v>
      </c>
      <c r="C70" s="3"/>
      <c r="D70" s="5"/>
      <c r="E70" s="50"/>
      <c r="F70" s="50"/>
      <c r="G70" s="18"/>
    </row>
    <row r="71" spans="1:7" x14ac:dyDescent="0.25">
      <c r="A71" s="3">
        <v>64</v>
      </c>
      <c r="B71" s="51" t="s">
        <v>90</v>
      </c>
      <c r="C71" s="3" t="s">
        <v>82</v>
      </c>
      <c r="D71" s="5">
        <v>5</v>
      </c>
      <c r="E71" s="50"/>
      <c r="F71" s="50"/>
      <c r="G71" s="18"/>
    </row>
    <row r="72" spans="1:7" x14ac:dyDescent="0.25">
      <c r="A72" s="3">
        <v>65</v>
      </c>
      <c r="B72" s="51" t="s">
        <v>91</v>
      </c>
      <c r="C72" s="3" t="s">
        <v>82</v>
      </c>
      <c r="D72" s="5">
        <v>5</v>
      </c>
      <c r="E72" s="50"/>
      <c r="F72" s="50"/>
      <c r="G72" s="18"/>
    </row>
    <row r="73" spans="1:7" x14ac:dyDescent="0.25">
      <c r="A73" s="3">
        <v>66</v>
      </c>
      <c r="B73" s="51" t="s">
        <v>92</v>
      </c>
      <c r="C73" s="3" t="s">
        <v>82</v>
      </c>
      <c r="D73" s="5">
        <v>5</v>
      </c>
      <c r="E73" s="50"/>
      <c r="F73" s="50"/>
      <c r="G73" s="18"/>
    </row>
    <row r="74" spans="1:7" x14ac:dyDescent="0.25">
      <c r="A74" s="3"/>
      <c r="B74" s="49" t="s">
        <v>93</v>
      </c>
      <c r="C74" s="3"/>
      <c r="D74" s="5"/>
      <c r="E74" s="50"/>
      <c r="F74" s="50"/>
      <c r="G74" s="18"/>
    </row>
    <row r="75" spans="1:7" x14ac:dyDescent="0.25">
      <c r="A75" s="3">
        <v>67</v>
      </c>
      <c r="B75" s="51" t="s">
        <v>94</v>
      </c>
      <c r="C75" s="3" t="s">
        <v>82</v>
      </c>
      <c r="D75" s="5">
        <v>5</v>
      </c>
      <c r="E75" s="50"/>
      <c r="F75" s="50"/>
      <c r="G75" s="18"/>
    </row>
    <row r="76" spans="1:7" x14ac:dyDescent="0.25">
      <c r="A76" s="3">
        <v>68</v>
      </c>
      <c r="B76" s="51" t="s">
        <v>95</v>
      </c>
      <c r="C76" s="3" t="s">
        <v>82</v>
      </c>
      <c r="D76" s="5">
        <v>5</v>
      </c>
      <c r="E76" s="50"/>
      <c r="F76" s="50"/>
      <c r="G76" s="18"/>
    </row>
    <row r="77" spans="1:7" x14ac:dyDescent="0.25">
      <c r="A77" s="3">
        <v>69</v>
      </c>
      <c r="B77" s="51" t="s">
        <v>96</v>
      </c>
      <c r="C77" s="3" t="s">
        <v>82</v>
      </c>
      <c r="D77" s="5">
        <v>5</v>
      </c>
      <c r="E77" s="50"/>
      <c r="F77" s="50"/>
      <c r="G77" s="18"/>
    </row>
    <row r="78" spans="1:7" x14ac:dyDescent="0.25">
      <c r="A78" s="3"/>
      <c r="B78" s="49" t="s">
        <v>97</v>
      </c>
      <c r="C78" s="3"/>
      <c r="D78" s="5"/>
      <c r="E78" s="50"/>
      <c r="F78" s="50"/>
      <c r="G78" s="18"/>
    </row>
    <row r="79" spans="1:7" x14ac:dyDescent="0.25">
      <c r="A79" s="3">
        <v>70</v>
      </c>
      <c r="B79" s="51" t="s">
        <v>98</v>
      </c>
      <c r="C79" s="3" t="s">
        <v>82</v>
      </c>
      <c r="D79" s="5">
        <v>5</v>
      </c>
      <c r="E79" s="50"/>
      <c r="F79" s="50"/>
      <c r="G79" s="18"/>
    </row>
    <row r="80" spans="1:7" x14ac:dyDescent="0.25">
      <c r="A80" s="3">
        <v>71</v>
      </c>
      <c r="B80" s="51" t="s">
        <v>99</v>
      </c>
      <c r="C80" s="3" t="s">
        <v>82</v>
      </c>
      <c r="D80" s="5">
        <v>5</v>
      </c>
      <c r="E80" s="50"/>
      <c r="F80" s="50"/>
      <c r="G80" s="18"/>
    </row>
    <row r="81" spans="1:7" x14ac:dyDescent="0.25">
      <c r="A81" s="3">
        <v>72</v>
      </c>
      <c r="B81" s="51" t="s">
        <v>100</v>
      </c>
      <c r="C81" s="3" t="s">
        <v>82</v>
      </c>
      <c r="D81" s="5">
        <v>5</v>
      </c>
      <c r="E81" s="50"/>
      <c r="F81" s="50"/>
      <c r="G81" s="18"/>
    </row>
    <row r="82" spans="1:7" x14ac:dyDescent="0.25">
      <c r="A82" s="3"/>
      <c r="B82" s="49" t="s">
        <v>101</v>
      </c>
      <c r="C82" s="3"/>
      <c r="D82" s="5"/>
      <c r="E82" s="50"/>
      <c r="F82" s="50"/>
      <c r="G82" s="18"/>
    </row>
    <row r="83" spans="1:7" x14ac:dyDescent="0.25">
      <c r="A83" s="3">
        <v>73</v>
      </c>
      <c r="B83" s="51" t="s">
        <v>98</v>
      </c>
      <c r="C83" s="3" t="s">
        <v>82</v>
      </c>
      <c r="D83" s="5">
        <v>5</v>
      </c>
      <c r="E83" s="50"/>
      <c r="F83" s="50"/>
      <c r="G83" s="18"/>
    </row>
    <row r="84" spans="1:7" x14ac:dyDescent="0.25">
      <c r="A84" s="3">
        <v>74</v>
      </c>
      <c r="B84" s="51" t="s">
        <v>99</v>
      </c>
      <c r="C84" s="3" t="s">
        <v>82</v>
      </c>
      <c r="D84" s="5">
        <v>5</v>
      </c>
      <c r="E84" s="50"/>
      <c r="F84" s="50"/>
      <c r="G84" s="18"/>
    </row>
    <row r="85" spans="1:7" x14ac:dyDescent="0.25">
      <c r="A85" s="3">
        <v>75</v>
      </c>
      <c r="B85" s="51" t="s">
        <v>100</v>
      </c>
      <c r="C85" s="3" t="s">
        <v>82</v>
      </c>
      <c r="D85" s="5">
        <v>5</v>
      </c>
      <c r="E85" s="50"/>
      <c r="F85" s="50"/>
      <c r="G85" s="18"/>
    </row>
    <row r="86" spans="1:7" x14ac:dyDescent="0.25">
      <c r="A86" s="3"/>
      <c r="B86" s="49" t="s">
        <v>102</v>
      </c>
      <c r="C86" s="3"/>
      <c r="D86" s="5"/>
      <c r="E86" s="50"/>
      <c r="F86" s="50"/>
      <c r="G86" s="18"/>
    </row>
    <row r="87" spans="1:7" x14ac:dyDescent="0.25">
      <c r="A87" s="3">
        <v>76</v>
      </c>
      <c r="B87" s="51" t="s">
        <v>103</v>
      </c>
      <c r="C87" s="3" t="s">
        <v>82</v>
      </c>
      <c r="D87" s="5">
        <v>5</v>
      </c>
      <c r="E87" s="50"/>
      <c r="F87" s="50"/>
      <c r="G87" s="18"/>
    </row>
    <row r="88" spans="1:7" x14ac:dyDescent="0.25">
      <c r="A88" s="3">
        <v>77</v>
      </c>
      <c r="B88" s="51" t="s">
        <v>104</v>
      </c>
      <c r="C88" s="3" t="s">
        <v>82</v>
      </c>
      <c r="D88" s="5">
        <v>5</v>
      </c>
      <c r="E88" s="50"/>
      <c r="F88" s="50"/>
      <c r="G88" s="18"/>
    </row>
    <row r="89" spans="1:7" x14ac:dyDescent="0.25">
      <c r="A89" s="3">
        <v>78</v>
      </c>
      <c r="B89" s="51" t="s">
        <v>105</v>
      </c>
      <c r="C89" s="3" t="s">
        <v>82</v>
      </c>
      <c r="D89" s="5">
        <v>5</v>
      </c>
      <c r="E89" s="50"/>
      <c r="F89" s="50"/>
      <c r="G89" s="18"/>
    </row>
    <row r="90" spans="1:7" x14ac:dyDescent="0.25">
      <c r="A90" s="3"/>
      <c r="B90" s="49" t="s">
        <v>106</v>
      </c>
      <c r="C90" s="3"/>
      <c r="D90" s="5"/>
      <c r="E90" s="50"/>
      <c r="F90" s="50"/>
      <c r="G90" s="18"/>
    </row>
    <row r="91" spans="1:7" ht="45" x14ac:dyDescent="0.25">
      <c r="A91" s="3">
        <v>79</v>
      </c>
      <c r="B91" s="53" t="s">
        <v>107</v>
      </c>
      <c r="C91" s="3" t="s">
        <v>108</v>
      </c>
      <c r="D91" s="5">
        <v>5</v>
      </c>
      <c r="E91" s="50"/>
      <c r="F91" s="50"/>
      <c r="G91" s="18"/>
    </row>
    <row r="92" spans="1:7" ht="45" x14ac:dyDescent="0.25">
      <c r="A92" s="3">
        <v>80</v>
      </c>
      <c r="B92" s="53" t="s">
        <v>109</v>
      </c>
      <c r="C92" s="3" t="s">
        <v>110</v>
      </c>
      <c r="D92" s="5">
        <v>5</v>
      </c>
      <c r="E92" s="50"/>
      <c r="F92" s="50"/>
      <c r="G92" s="18"/>
    </row>
    <row r="93" spans="1:7" ht="45.75" thickBot="1" x14ac:dyDescent="0.3">
      <c r="A93" s="54">
        <v>81</v>
      </c>
      <c r="B93" s="55" t="s">
        <v>111</v>
      </c>
      <c r="C93" s="54" t="s">
        <v>108</v>
      </c>
      <c r="D93" s="56">
        <v>5</v>
      </c>
      <c r="E93" s="57"/>
      <c r="F93" s="50"/>
      <c r="G93" s="58"/>
    </row>
    <row r="94" spans="1:7" ht="18.75" thickBot="1" x14ac:dyDescent="0.3">
      <c r="A94" s="19"/>
      <c r="B94" s="20" t="s">
        <v>74</v>
      </c>
      <c r="C94" s="21"/>
      <c r="D94" s="22"/>
      <c r="E94" s="21"/>
      <c r="F94" s="43">
        <f>SUM(F4:F93)</f>
        <v>0</v>
      </c>
      <c r="G94" s="23"/>
    </row>
    <row r="95" spans="1:7" ht="18.75" thickBot="1" x14ac:dyDescent="0.3">
      <c r="A95" s="13"/>
      <c r="B95" s="24" t="s">
        <v>75</v>
      </c>
      <c r="C95" s="25">
        <v>0.1</v>
      </c>
      <c r="D95" s="26"/>
      <c r="E95" s="15"/>
      <c r="F95" s="27">
        <f>F94*1.1</f>
        <v>0</v>
      </c>
      <c r="G95" s="28"/>
    </row>
    <row r="96" spans="1:7" ht="18.75" thickBot="1" x14ac:dyDescent="0.3">
      <c r="A96" s="13"/>
      <c r="B96" s="29" t="s">
        <v>76</v>
      </c>
      <c r="C96" s="15"/>
      <c r="D96" s="26"/>
      <c r="E96" s="15"/>
      <c r="F96" s="30">
        <f>F95+F94</f>
        <v>0</v>
      </c>
      <c r="G96" s="31"/>
    </row>
    <row r="97" spans="1:7" ht="18.75" thickBot="1" x14ac:dyDescent="0.3">
      <c r="A97" s="13"/>
      <c r="B97" s="24" t="s">
        <v>77</v>
      </c>
      <c r="C97" s="25">
        <v>0.08</v>
      </c>
      <c r="D97" s="26"/>
      <c r="E97" s="15"/>
      <c r="F97" s="27">
        <f>F96*1.08</f>
        <v>0</v>
      </c>
      <c r="G97" s="28"/>
    </row>
    <row r="98" spans="1:7" ht="18.75" thickBot="1" x14ac:dyDescent="0.3">
      <c r="A98" s="32"/>
      <c r="B98" s="33" t="s">
        <v>76</v>
      </c>
      <c r="C98" s="34"/>
      <c r="D98" s="35"/>
      <c r="E98" s="34"/>
      <c r="F98" s="36">
        <f>F97+F96</f>
        <v>0</v>
      </c>
      <c r="G98" s="37"/>
    </row>
    <row r="99" spans="1:7" ht="18.75" thickBot="1" x14ac:dyDescent="0.3">
      <c r="A99" s="13"/>
      <c r="B99" s="24" t="s">
        <v>78</v>
      </c>
      <c r="C99" s="25">
        <v>0.18</v>
      </c>
      <c r="D99" s="26"/>
      <c r="E99" s="15"/>
      <c r="F99" s="27">
        <f>F98*1.18</f>
        <v>0</v>
      </c>
      <c r="G99" s="28"/>
    </row>
    <row r="100" spans="1:7" ht="18.75" thickBot="1" x14ac:dyDescent="0.3">
      <c r="A100" s="32"/>
      <c r="B100" s="33" t="s">
        <v>76</v>
      </c>
      <c r="C100" s="34"/>
      <c r="D100" s="35"/>
      <c r="E100" s="34"/>
      <c r="F100" s="38">
        <f>F99+F98</f>
        <v>0</v>
      </c>
      <c r="G100" s="37"/>
    </row>
  </sheetData>
  <mergeCells count="5">
    <mergeCell ref="E1:F1"/>
    <mergeCell ref="A1:A2"/>
    <mergeCell ref="B1:B2"/>
    <mergeCell ref="C1:C2"/>
    <mergeCell ref="D1:D2"/>
  </mergeCells>
  <conditionalFormatting sqref="A94:G100">
    <cfRule type="cellIs" dxfId="0" priority="1" stopIfTrue="1" operator="equal">
      <formula>8223.307275</formula>
    </cfRule>
  </conditionalFormatting>
  <pageMargins left="0" right="0" top="0.5" bottom="0.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Mikelaishvili</dc:creator>
  <cp:lastModifiedBy>Lela Gagua</cp:lastModifiedBy>
  <cp:lastPrinted>2019-12-19T16:44:56Z</cp:lastPrinted>
  <dcterms:created xsi:type="dcterms:W3CDTF">2019-10-31T10:27:26Z</dcterms:created>
  <dcterms:modified xsi:type="dcterms:W3CDTF">2021-08-18T11:33:31Z</dcterms:modified>
</cp:coreProperties>
</file>